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8_{ADB65843-7060-4117-9AC5-7A470C78DDE1}" xr6:coauthVersionLast="47" xr6:coauthVersionMax="47" xr10:uidLastSave="{00000000-0000-0000-0000-000000000000}"/>
  <bookViews>
    <workbookView xWindow="-120" yWindow="-120" windowWidth="29040" windowHeight="15840" tabRatio="507" xr2:uid="{00000000-000D-0000-FFFF-FFFF00000000}"/>
  </bookViews>
  <sheets>
    <sheet name="2024 Complaints" sheetId="15" r:id="rId1"/>
    <sheet name="2024 tally" sheetId="16" r:id="rId2"/>
    <sheet name="year to year"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 i="15" l="1"/>
  <c r="N17" i="15"/>
  <c r="N16" i="15"/>
  <c r="B9" i="16"/>
  <c r="B10" i="16"/>
  <c r="B11" i="16"/>
  <c r="N6" i="15"/>
  <c r="N7" i="15"/>
  <c r="N8" i="15"/>
  <c r="N9" i="15"/>
  <c r="N10" i="15"/>
  <c r="N11" i="15"/>
  <c r="N12" i="15"/>
  <c r="N13" i="15"/>
  <c r="N14" i="15"/>
  <c r="N15" i="15"/>
  <c r="I40" i="16"/>
  <c r="C15" i="7"/>
  <c r="N5" i="15"/>
  <c r="N4" i="15"/>
  <c r="B8" i="16" l="1"/>
  <c r="D15" i="7"/>
  <c r="L40" i="16"/>
  <c r="X40" i="16"/>
  <c r="U40" i="16"/>
  <c r="R40" i="16"/>
  <c r="O40" i="16"/>
  <c r="E40" i="16"/>
  <c r="D40" i="16"/>
  <c r="C40" i="16"/>
  <c r="B39" i="16"/>
  <c r="B38" i="16"/>
  <c r="B37" i="16"/>
  <c r="B36" i="16"/>
  <c r="B35" i="16"/>
  <c r="B34" i="16"/>
  <c r="B33" i="16"/>
  <c r="B32" i="16"/>
  <c r="B31" i="16"/>
  <c r="B30" i="16"/>
  <c r="B29" i="16"/>
  <c r="B28" i="16"/>
  <c r="E21" i="16"/>
  <c r="D21" i="16"/>
  <c r="C21" i="16"/>
  <c r="B20" i="16"/>
  <c r="B19" i="16"/>
  <c r="B18" i="16"/>
  <c r="B17" i="16"/>
  <c r="B16" i="16"/>
  <c r="B15" i="16"/>
  <c r="B14" i="16"/>
  <c r="B13" i="16"/>
  <c r="B12" i="16"/>
  <c r="B7" i="16"/>
  <c r="B6" i="16"/>
  <c r="B5" i="16"/>
  <c r="B4" i="16"/>
  <c r="B3" i="16"/>
  <c r="E15" i="7"/>
  <c r="B40" i="16" l="1"/>
  <c r="B21" i="16"/>
  <c r="F15" i="7"/>
  <c r="G15" i="7" l="1"/>
  <c r="I15" i="7" l="1"/>
  <c r="J15" i="7"/>
  <c r="H15" i="7"/>
</calcChain>
</file>

<file path=xl/sharedStrings.xml><?xml version="1.0" encoding="utf-8"?>
<sst xmlns="http://schemas.openxmlformats.org/spreadsheetml/2006/main" count="291" uniqueCount="109">
  <si>
    <t>Residence</t>
  </si>
  <si>
    <t>Pine Valley Ter., Easton</t>
  </si>
  <si>
    <t>Date of Initial Response</t>
  </si>
  <si>
    <t>Total (scfm)</t>
  </si>
  <si>
    <t>PPL (scfm)</t>
  </si>
  <si>
    <t>Flare 4 (scfm)</t>
  </si>
  <si>
    <t>Flare 3 (scfm)</t>
  </si>
  <si>
    <t>Flare 1 (scfm)</t>
  </si>
  <si>
    <t>Wind (out of)</t>
  </si>
  <si>
    <t>Skies</t>
  </si>
  <si>
    <t>Addressed in Insp Report Dated</t>
  </si>
  <si>
    <t>Gas Management Data</t>
  </si>
  <si>
    <t>Description / Notes</t>
  </si>
  <si>
    <t>Residence / Drive-by</t>
  </si>
  <si>
    <t>Distance from Landfill (miles)</t>
  </si>
  <si>
    <t>Address</t>
  </si>
  <si>
    <t>Time</t>
  </si>
  <si>
    <t>Date</t>
  </si>
  <si>
    <t>Merion Ln., Easton</t>
  </si>
  <si>
    <r>
      <t xml:space="preserve">Temperature </t>
    </r>
    <r>
      <rPr>
        <b/>
        <sz val="11"/>
        <color theme="1"/>
        <rFont val="Calibri"/>
        <family val="2"/>
      </rPr>
      <t>°F</t>
    </r>
  </si>
  <si>
    <t>Quaker Ridge Ter., Easton</t>
  </si>
  <si>
    <t xml:space="preserve"> </t>
  </si>
  <si>
    <t># of Complaints</t>
  </si>
  <si>
    <t>East &amp; West Homestead Lane, Easton</t>
  </si>
  <si>
    <t>Troon Ct., Easton</t>
  </si>
  <si>
    <t>Pinehurst Ln., Easton</t>
  </si>
  <si>
    <t>Spring Valley Rd.</t>
  </si>
  <si>
    <t>Eden Ter., Easton</t>
  </si>
  <si>
    <t>Waltman Loop Ln., Easton</t>
  </si>
  <si>
    <t>Total:</t>
  </si>
  <si>
    <t xml:space="preserve">January </t>
  </si>
  <si>
    <t xml:space="preserve">February </t>
  </si>
  <si>
    <t>March</t>
  </si>
  <si>
    <t>April</t>
  </si>
  <si>
    <t>May</t>
  </si>
  <si>
    <t>June</t>
  </si>
  <si>
    <t>July</t>
  </si>
  <si>
    <t>August</t>
  </si>
  <si>
    <t>September</t>
  </si>
  <si>
    <t>October</t>
  </si>
  <si>
    <t>November</t>
  </si>
  <si>
    <t>December</t>
  </si>
  <si>
    <t>Total</t>
  </si>
  <si>
    <t>Unknown</t>
  </si>
  <si>
    <t>Number of Complaints by Month 2018</t>
  </si>
  <si>
    <t>Spring Valley Rd., Easton</t>
  </si>
  <si>
    <t xml:space="preserve">Morvale Road </t>
  </si>
  <si>
    <t>South / Southeast 1-3 mph</t>
  </si>
  <si>
    <t>Drive by</t>
  </si>
  <si>
    <t>Number of Complaints by Month 2019</t>
  </si>
  <si>
    <t>Number of Complaints by Month 2017</t>
  </si>
  <si>
    <t>January</t>
  </si>
  <si>
    <t>February</t>
  </si>
  <si>
    <t>Inverness Circle</t>
  </si>
  <si>
    <t>Wottrings Mill Road</t>
  </si>
  <si>
    <t xml:space="preserve">  </t>
  </si>
  <si>
    <t>Weather Data (Allentown KABE) www.wunderground.com</t>
  </si>
  <si>
    <t>Number of Complaints by Month 2020</t>
  </si>
  <si>
    <t>Number of Complaints by Month 2021</t>
  </si>
  <si>
    <t>Chrin Landfill</t>
  </si>
  <si>
    <t>Number of Complaints by Month 2022</t>
  </si>
  <si>
    <t xml:space="preserve"> Unknown complaint</t>
  </si>
  <si>
    <t>Number of Complaints by Month 2023</t>
  </si>
  <si>
    <t>Landfill odor is disgusting today.  Make this stop.</t>
  </si>
  <si>
    <t>Last evening driving home from work the odor was very strong, approx. 8 out of 10 in strength.  Odor encountered at home and while driving, right now and also last night.</t>
  </si>
  <si>
    <t>East / Northeast 0-2 mph</t>
  </si>
  <si>
    <t>Number of Complaints by Month 2024</t>
  </si>
  <si>
    <t>2024 CHRIN ODOR COMPLAINT LOG (1225 Industrial Dr., Easton, PA  18042)</t>
  </si>
  <si>
    <t>Drive-by</t>
  </si>
  <si>
    <t>NA</t>
  </si>
  <si>
    <t>Exiting the I-78, odor from Chrin was persistent and strong until about the gas station</t>
  </si>
  <si>
    <t>Morgan Hill Rd., Easton</t>
  </si>
  <si>
    <t>Terrible smell coming from the Chrin Bros Sanitary Landfill.  The odor has been getting increasingly worse the past year.  It occurs mostly in the morning, throughout the morning.</t>
  </si>
  <si>
    <t>Eagle's Creek Ct., Easton</t>
  </si>
  <si>
    <t>Methane odor.  Just noticed.  At home.</t>
  </si>
  <si>
    <t>I-78/ Morgan Hill Rd. (Drive-by)</t>
  </si>
  <si>
    <t>Strong persistent gas from the offramp until the 3-way stop past the gas station</t>
  </si>
  <si>
    <t>I-78 (Drive-by)</t>
  </si>
  <si>
    <t>Old garbage odor while driving on I-78</t>
  </si>
  <si>
    <t>Old garbage odor at home.</t>
  </si>
  <si>
    <t>Freemansburg Ave., Bethlehem (Drive-by)</t>
  </si>
  <si>
    <t xml:space="preserve">Strong odor for the past few days. The odor is heaviest in the area of southmont shopping plaza off of freemansburg Ave by route 33. The odor smells odor smells like it is coming from the landfill. </t>
  </si>
  <si>
    <t>Obnoxious odor, going on for years.  At home.</t>
  </si>
  <si>
    <t>It smells like the dump.  Everyday.  At home.</t>
  </si>
  <si>
    <t>Chateau Ln., Easton</t>
  </si>
  <si>
    <t>Smells like hot garbage.  Starting last night and currently this morning at 9:30 AM when opening the front door.</t>
  </si>
  <si>
    <t>Northwest 1-7mph</t>
  </si>
  <si>
    <t>South / Southeast 2-7 mph</t>
  </si>
  <si>
    <t>North / Northwest 0-1mph</t>
  </si>
  <si>
    <t>North / Northeast 1-3mph</t>
  </si>
  <si>
    <t>West 1-5mph</t>
  </si>
  <si>
    <t>South 1-3mph</t>
  </si>
  <si>
    <t>South / Southwest 0-2mph</t>
  </si>
  <si>
    <t>Northwest 1-4mph</t>
  </si>
  <si>
    <t>North / Northwest 1-3mph</t>
  </si>
  <si>
    <t>North / Northwest 1-5mph</t>
  </si>
  <si>
    <t>Eagles Creek Court</t>
  </si>
  <si>
    <t xml:space="preserve">Freeemansburg Ave </t>
  </si>
  <si>
    <t>Chateau Lane</t>
  </si>
  <si>
    <t>Morgan Hill Road</t>
  </si>
  <si>
    <t>unknown /  drive-by</t>
  </si>
  <si>
    <t xml:space="preserve"> 4 Drive By complaints</t>
  </si>
  <si>
    <t xml:space="preserve">It is 7:00 PM and the Chrin landfill has stunk for the last 2 hours here, standing outside my home.  The odor is really bad this evening.  </t>
  </si>
  <si>
    <t>Pheasant Run Court</t>
  </si>
  <si>
    <t>Air smells horrible from local landfills.  Occurs often.</t>
  </si>
  <si>
    <t>It's Friday night at 6:40 PM out for a walk on my street and the landfill smell is totally obnoxious once again.</t>
  </si>
  <si>
    <t>Northwest 1-8 mph</t>
  </si>
  <si>
    <t>South / Southeast 1-3mph</t>
  </si>
  <si>
    <t>11  Residence complaints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</si>
</sst>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00"/>
  </numFmts>
  <fonts count="12" x14ac:knownFonts="1">
    <font>
      <sz val="11"/>
      <color theme="1"/>
      <name val="Calibri"/>
      <family val="2"/>
      <scheme val="minor"/>
    </font>
    <font>
      <b/>
      <sz val="11"/>
      <color theme="1"/>
      <name val="Calibri"/>
      <family val="2"/>
      <scheme val="minor"/>
    </font>
    <font>
      <b/>
      <sz val="24"/>
      <color theme="1"/>
      <name val="Calibri"/>
      <family val="2"/>
      <scheme val="minor"/>
    </font>
    <font>
      <b/>
      <sz val="11"/>
      <color theme="1"/>
      <name val="Calibri"/>
      <family val="2"/>
    </font>
    <font>
      <b/>
      <sz val="14"/>
      <color theme="1"/>
      <name val="Calibri"/>
      <family val="2"/>
      <scheme val="minor"/>
    </font>
    <font>
      <sz val="12"/>
      <color theme="1"/>
      <name val="Calibri"/>
      <family val="2"/>
      <scheme val="minor"/>
    </font>
    <font>
      <b/>
      <sz val="12"/>
      <color theme="1"/>
      <name val="Calibri"/>
      <family val="2"/>
      <scheme val="minor"/>
    </font>
    <font>
      <b/>
      <sz val="14"/>
      <color rgb="FF000000"/>
      <name val="Calibri"/>
      <family val="2"/>
    </font>
    <font>
      <sz val="11"/>
      <color rgb="FF000000"/>
      <name val="Calibri"/>
      <family val="2"/>
    </font>
    <font>
      <sz val="12"/>
      <color rgb="FF000000"/>
      <name val="Calibri"/>
      <family val="2"/>
    </font>
    <font>
      <b/>
      <sz val="12"/>
      <color rgb="FF000000"/>
      <name val="Calibri"/>
      <family val="2"/>
    </font>
    <font>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99FF99"/>
        <bgColor indexed="64"/>
      </patternFill>
    </fill>
    <fill>
      <patternFill patternType="solid">
        <fgColor theme="2" tint="-0.249977111117893"/>
        <bgColor indexed="64"/>
      </patternFill>
    </fill>
    <fill>
      <patternFill patternType="solid">
        <fgColor rgb="FF00B0F0"/>
        <bgColor indexed="64"/>
      </patternFill>
    </fill>
    <fill>
      <patternFill patternType="solid">
        <fgColor theme="9"/>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6" tint="0.79998168889431442"/>
        <bgColor indexed="64"/>
      </patternFill>
    </fill>
  </fills>
  <borders count="30">
    <border>
      <left/>
      <right/>
      <top/>
      <bottom/>
      <diagonal/>
    </border>
    <border>
      <left/>
      <right/>
      <top style="thin">
        <color auto="1"/>
      </top>
      <bottom style="thin">
        <color auto="1"/>
      </bottom>
      <diagonal/>
    </border>
    <border>
      <left style="dashDot">
        <color auto="1"/>
      </left>
      <right/>
      <top style="thin">
        <color auto="1"/>
      </top>
      <bottom style="thin">
        <color auto="1"/>
      </bottom>
      <diagonal/>
    </border>
    <border>
      <left style="dashDot">
        <color auto="1"/>
      </left>
      <right style="dashDot">
        <color auto="1"/>
      </right>
      <top style="thin">
        <color auto="1"/>
      </top>
      <bottom style="thin">
        <color auto="1"/>
      </bottom>
      <diagonal/>
    </border>
    <border>
      <left/>
      <right style="dashDot">
        <color auto="1"/>
      </right>
      <top style="thin">
        <color auto="1"/>
      </top>
      <bottom style="thin">
        <color auto="1"/>
      </bottom>
      <diagonal/>
    </border>
    <border>
      <left style="thick">
        <color auto="1"/>
      </left>
      <right/>
      <top style="thin">
        <color auto="1"/>
      </top>
      <bottom style="thin">
        <color auto="1"/>
      </bottom>
      <diagonal/>
    </border>
    <border>
      <left/>
      <right style="thick">
        <color auto="1"/>
      </right>
      <top/>
      <bottom style="thin">
        <color auto="1"/>
      </bottom>
      <diagonal/>
    </border>
    <border>
      <left/>
      <right/>
      <top/>
      <bottom style="thin">
        <color auto="1"/>
      </bottom>
      <diagonal/>
    </border>
    <border>
      <left style="dashDot">
        <color auto="1"/>
      </left>
      <right/>
      <top/>
      <bottom style="thin">
        <color auto="1"/>
      </bottom>
      <diagonal/>
    </border>
    <border>
      <left style="dashDot">
        <color auto="1"/>
      </left>
      <right style="dashDot">
        <color auto="1"/>
      </right>
      <top/>
      <bottom style="thin">
        <color auto="1"/>
      </bottom>
      <diagonal/>
    </border>
    <border>
      <left/>
      <right style="dashDot">
        <color auto="1"/>
      </right>
      <top/>
      <bottom style="thin">
        <color auto="1"/>
      </bottom>
      <diagonal/>
    </border>
    <border>
      <left style="thick">
        <color auto="1"/>
      </left>
      <right/>
      <top/>
      <bottom style="thin">
        <color auto="1"/>
      </bottom>
      <diagonal/>
    </border>
    <border>
      <left/>
      <right style="thick">
        <color auto="1"/>
      </right>
      <top style="thin">
        <color auto="1"/>
      </top>
      <bottom/>
      <diagonal/>
    </border>
    <border>
      <left/>
      <right/>
      <top style="thin">
        <color auto="1"/>
      </top>
      <bottom/>
      <diagonal/>
    </border>
    <border>
      <left style="dashDot">
        <color auto="1"/>
      </left>
      <right/>
      <top style="thin">
        <color auto="1"/>
      </top>
      <bottom style="dashDot">
        <color auto="1"/>
      </bottom>
      <diagonal/>
    </border>
    <border>
      <left/>
      <right/>
      <top style="thin">
        <color auto="1"/>
      </top>
      <bottom style="dashDot">
        <color auto="1"/>
      </bottom>
      <diagonal/>
    </border>
    <border>
      <left/>
      <right style="dashDot">
        <color auto="1"/>
      </right>
      <top style="thin">
        <color auto="1"/>
      </top>
      <bottom style="dashDot">
        <color auto="1"/>
      </bottom>
      <diagonal/>
    </border>
    <border>
      <left/>
      <right/>
      <top style="thin">
        <color auto="1"/>
      </top>
      <bottom style="dashDotDot">
        <color auto="1"/>
      </bottom>
      <diagonal/>
    </border>
    <border>
      <left style="thick">
        <color auto="1"/>
      </left>
      <right/>
      <top style="thin">
        <color auto="1"/>
      </top>
      <bottom/>
      <diagonal/>
    </border>
    <border>
      <left/>
      <right style="thick">
        <color auto="1"/>
      </right>
      <top style="thick">
        <color auto="1"/>
      </top>
      <bottom style="thin">
        <color auto="1"/>
      </bottom>
      <diagonal/>
    </border>
    <border>
      <left/>
      <right/>
      <top style="thick">
        <color auto="1"/>
      </top>
      <bottom style="thin">
        <color auto="1"/>
      </bottom>
      <diagonal/>
    </border>
    <border>
      <left style="thick">
        <color auto="1"/>
      </left>
      <right/>
      <top style="thick">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ck">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
    <xf numFmtId="0" fontId="0" fillId="0" borderId="0"/>
  </cellStyleXfs>
  <cellXfs count="86">
    <xf numFmtId="0" fontId="0" fillId="0" borderId="0" xfId="0"/>
    <xf numFmtId="164" fontId="0" fillId="0" borderId="5" xfId="0" applyNumberFormat="1" applyBorder="1" applyAlignment="1">
      <alignment horizontal="left" vertical="center"/>
    </xf>
    <xf numFmtId="20" fontId="0" fillId="0" borderId="1" xfId="0" applyNumberFormat="1" applyBorder="1" applyAlignment="1">
      <alignment horizontal="left" vertical="center"/>
    </xf>
    <xf numFmtId="165" fontId="0" fillId="0" borderId="1" xfId="0" applyNumberFormat="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shrinkToFi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4" fillId="0" borderId="22" xfId="0" applyFont="1" applyBorder="1"/>
    <xf numFmtId="0" fontId="5" fillId="6" borderId="22" xfId="0" applyFont="1" applyFill="1" applyBorder="1" applyAlignment="1">
      <alignment vertical="center"/>
    </xf>
    <xf numFmtId="0" fontId="1" fillId="0" borderId="0" xfId="0" applyFont="1"/>
    <xf numFmtId="0" fontId="5" fillId="7" borderId="22" xfId="0" applyFont="1" applyFill="1" applyBorder="1" applyAlignment="1">
      <alignment vertical="center"/>
    </xf>
    <xf numFmtId="0" fontId="5" fillId="8" borderId="22" xfId="0" applyFont="1" applyFill="1" applyBorder="1" applyAlignment="1">
      <alignment vertical="center"/>
    </xf>
    <xf numFmtId="0" fontId="5" fillId="9" borderId="22" xfId="0" applyFont="1" applyFill="1" applyBorder="1" applyAlignment="1">
      <alignment vertical="center"/>
    </xf>
    <xf numFmtId="0" fontId="5" fillId="5" borderId="22" xfId="0" applyFont="1" applyFill="1" applyBorder="1" applyAlignment="1">
      <alignment vertical="center"/>
    </xf>
    <xf numFmtId="0" fontId="5" fillId="0" borderId="22" xfId="0" applyFont="1" applyBorder="1" applyAlignment="1">
      <alignment vertical="center"/>
    </xf>
    <xf numFmtId="0" fontId="5" fillId="10" borderId="22" xfId="0" applyFont="1" applyFill="1" applyBorder="1" applyAlignment="1">
      <alignment vertical="center"/>
    </xf>
    <xf numFmtId="0" fontId="5" fillId="2" borderId="22" xfId="0" applyFont="1" applyFill="1" applyBorder="1" applyAlignment="1">
      <alignment vertical="center"/>
    </xf>
    <xf numFmtId="0" fontId="5" fillId="3" borderId="22" xfId="0" applyFont="1" applyFill="1" applyBorder="1" applyAlignment="1">
      <alignment vertical="center"/>
    </xf>
    <xf numFmtId="0" fontId="5" fillId="0" borderId="22" xfId="0" applyFont="1" applyBorder="1" applyAlignment="1">
      <alignment horizontal="right" vertical="center"/>
    </xf>
    <xf numFmtId="0" fontId="6" fillId="0" borderId="22" xfId="0" applyFont="1" applyBorder="1"/>
    <xf numFmtId="0" fontId="5" fillId="0" borderId="0" xfId="0" applyFont="1" applyAlignment="1">
      <alignment horizontal="right" vertical="center"/>
    </xf>
    <xf numFmtId="0" fontId="6" fillId="0" borderId="0" xfId="0" applyFont="1"/>
    <xf numFmtId="0" fontId="4" fillId="0" borderId="22" xfId="0" applyFont="1" applyBorder="1" applyAlignment="1">
      <alignment horizontal="left" vertical="center"/>
    </xf>
    <xf numFmtId="0" fontId="0" fillId="0" borderId="22" xfId="0" applyBorder="1"/>
    <xf numFmtId="17" fontId="5" fillId="0" borderId="22" xfId="0" applyNumberFormat="1" applyFont="1" applyBorder="1" applyAlignment="1">
      <alignment vertical="center"/>
    </xf>
    <xf numFmtId="0" fontId="0" fillId="0" borderId="22" xfId="0" applyBorder="1" applyAlignment="1">
      <alignment horizontal="right"/>
    </xf>
    <xf numFmtId="0" fontId="0" fillId="0" borderId="2" xfId="0" applyBorder="1" applyAlignment="1">
      <alignment horizontal="center" vertical="center" wrapText="1"/>
    </xf>
    <xf numFmtId="0" fontId="0" fillId="0" borderId="1" xfId="0" applyBorder="1" applyAlignment="1">
      <alignment vertical="center"/>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164" fontId="0" fillId="0" borderId="1" xfId="0" applyNumberFormat="1" applyBorder="1" applyAlignment="1">
      <alignment horizontal="center" vertical="center" shrinkToFit="1"/>
    </xf>
    <xf numFmtId="164" fontId="0" fillId="0" borderId="26" xfId="0" applyNumberFormat="1" applyBorder="1" applyAlignment="1">
      <alignment horizontal="right" vertical="center"/>
    </xf>
    <xf numFmtId="0" fontId="0" fillId="10" borderId="22" xfId="0" applyFill="1" applyBorder="1"/>
    <xf numFmtId="0" fontId="1" fillId="0" borderId="22" xfId="0" applyFont="1" applyBorder="1"/>
    <xf numFmtId="0" fontId="0" fillId="0" borderId="2" xfId="0" applyBorder="1" applyAlignment="1">
      <alignment horizontal="center" vertical="center" shrinkToFit="1"/>
    </xf>
    <xf numFmtId="0" fontId="5" fillId="4" borderId="22" xfId="0" applyFont="1" applyFill="1" applyBorder="1" applyAlignment="1">
      <alignment vertical="center"/>
    </xf>
    <xf numFmtId="0" fontId="8" fillId="0" borderId="28" xfId="0" applyFont="1" applyBorder="1" applyAlignment="1">
      <alignment vertical="center"/>
    </xf>
    <xf numFmtId="0" fontId="9" fillId="0" borderId="24" xfId="0" applyFont="1" applyBorder="1" applyAlignment="1">
      <alignment vertical="center"/>
    </xf>
    <xf numFmtId="0" fontId="8" fillId="0" borderId="29" xfId="0" applyFont="1" applyBorder="1" applyAlignment="1">
      <alignment horizontal="right" vertical="center"/>
    </xf>
    <xf numFmtId="0" fontId="8" fillId="0" borderId="24" xfId="0" applyFont="1" applyBorder="1" applyAlignment="1">
      <alignment horizontal="right" vertical="center"/>
    </xf>
    <xf numFmtId="0" fontId="10" fillId="0" borderId="29" xfId="0" applyFont="1" applyBorder="1" applyAlignment="1">
      <alignment horizontal="right" vertical="center"/>
    </xf>
    <xf numFmtId="0" fontId="1" fillId="11" borderId="22" xfId="0" applyFont="1" applyFill="1" applyBorder="1"/>
    <xf numFmtId="0" fontId="7" fillId="0" borderId="27" xfId="0" applyFont="1" applyBorder="1" applyAlignment="1">
      <alignment wrapText="1"/>
    </xf>
    <xf numFmtId="0" fontId="4" fillId="0" borderId="22" xfId="0" applyFont="1" applyBorder="1" applyAlignment="1">
      <alignment horizontal="left" wrapText="1"/>
    </xf>
    <xf numFmtId="0" fontId="4" fillId="0" borderId="0" xfId="0" applyFont="1"/>
    <xf numFmtId="0" fontId="1" fillId="11" borderId="22" xfId="0" applyFont="1" applyFill="1" applyBorder="1" applyAlignment="1">
      <alignment horizontal="center"/>
    </xf>
    <xf numFmtId="0" fontId="1" fillId="12" borderId="22" xfId="0" applyFont="1" applyFill="1" applyBorder="1" applyAlignment="1">
      <alignment horizontal="center"/>
    </xf>
    <xf numFmtId="0" fontId="6" fillId="4" borderId="23" xfId="0" applyFont="1" applyFill="1" applyBorder="1" applyAlignment="1">
      <alignment horizontal="left" vertical="center"/>
    </xf>
    <xf numFmtId="0" fontId="0" fillId="4" borderId="0" xfId="0" applyFill="1"/>
    <xf numFmtId="0" fontId="6" fillId="4" borderId="25" xfId="0" applyFont="1" applyFill="1" applyBorder="1" applyAlignment="1">
      <alignment horizontal="left" vertical="center"/>
    </xf>
    <xf numFmtId="0" fontId="6" fillId="4" borderId="0" xfId="0" applyFont="1" applyFill="1"/>
    <xf numFmtId="0" fontId="6" fillId="4" borderId="24" xfId="0" applyFont="1" applyFill="1" applyBorder="1" applyAlignment="1">
      <alignment horizontal="left" vertical="center"/>
    </xf>
    <xf numFmtId="0" fontId="1" fillId="12" borderId="22" xfId="0" applyFont="1" applyFill="1" applyBorder="1"/>
    <xf numFmtId="0" fontId="0" fillId="0" borderId="0" xfId="0" applyAlignment="1">
      <alignment wrapText="1"/>
    </xf>
    <xf numFmtId="0" fontId="0" fillId="0" borderId="1" xfId="0" applyBorder="1" applyAlignment="1">
      <alignment vertical="center" wrapText="1"/>
    </xf>
    <xf numFmtId="0" fontId="11" fillId="0" borderId="1" xfId="0" applyFont="1" applyBorder="1" applyAlignment="1">
      <alignment vertical="center"/>
    </xf>
    <xf numFmtId="164" fontId="1" fillId="0" borderId="12" xfId="0" applyNumberFormat="1" applyFont="1" applyBorder="1" applyAlignment="1">
      <alignment horizontal="center" vertical="center" wrapText="1"/>
    </xf>
    <xf numFmtId="164" fontId="1" fillId="0" borderId="6" xfId="0" applyNumberFormat="1" applyFont="1" applyBorder="1" applyAlignment="1">
      <alignment horizontal="center" vertical="center" wrapText="1"/>
    </xf>
    <xf numFmtId="0" fontId="2" fillId="0" borderId="21"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164" fontId="1" fillId="0" borderId="18" xfId="0" applyNumberFormat="1" applyFont="1" applyBorder="1" applyAlignment="1">
      <alignment horizontal="left" vertical="center"/>
    </xf>
    <xf numFmtId="164" fontId="1" fillId="0" borderId="11" xfId="0" applyNumberFormat="1" applyFont="1" applyBorder="1" applyAlignment="1">
      <alignment horizontal="left" vertical="center"/>
    </xf>
    <xf numFmtId="0" fontId="1" fillId="0" borderId="13" xfId="0" applyFont="1" applyBorder="1" applyAlignment="1">
      <alignment horizontal="left" vertical="center"/>
    </xf>
    <xf numFmtId="0" fontId="1" fillId="0" borderId="7" xfId="0" applyFont="1" applyBorder="1" applyAlignment="1">
      <alignment horizontal="left" vertical="center"/>
    </xf>
    <xf numFmtId="165" fontId="1" fillId="0" borderId="13"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3" xfId="0" applyFont="1" applyBorder="1" applyAlignment="1">
      <alignment horizontal="center" vertical="center"/>
    </xf>
    <xf numFmtId="0" fontId="1" fillId="0" borderId="7" xfId="0" applyFont="1" applyBorder="1" applyAlignment="1">
      <alignment horizontal="center" vertical="center"/>
    </xf>
    <xf numFmtId="0" fontId="1" fillId="0" borderId="13"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4" xfId="0" applyFont="1" applyBorder="1" applyAlignment="1">
      <alignment horizontal="center" vertical="center" wrapText="1"/>
    </xf>
    <xf numFmtId="164" fontId="1" fillId="0" borderId="13"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FF99"/>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8"/>
  <sheetViews>
    <sheetView tabSelected="1" workbookViewId="0">
      <selection activeCell="C20" sqref="B20:C20"/>
    </sheetView>
  </sheetViews>
  <sheetFormatPr defaultRowHeight="15" x14ac:dyDescent="0.25"/>
  <cols>
    <col min="1" max="1" width="9.7109375" bestFit="1" customWidth="1"/>
    <col min="3" max="3" width="22.140625" bestFit="1" customWidth="1"/>
    <col min="6" max="6" width="15.28515625" customWidth="1"/>
    <col min="7" max="7" width="23.7109375" customWidth="1"/>
    <col min="8" max="8" width="26.140625" customWidth="1"/>
    <col min="9" max="9" width="69.85546875" customWidth="1"/>
    <col min="10" max="10" width="15.85546875" customWidth="1"/>
    <col min="11" max="11" width="15.7109375" customWidth="1"/>
    <col min="12" max="12" width="16.42578125" customWidth="1"/>
    <col min="13" max="13" width="14" customWidth="1"/>
    <col min="14" max="14" width="25.7109375" customWidth="1"/>
    <col min="15" max="15" width="26.7109375" customWidth="1"/>
    <col min="16" max="16" width="17.85546875" customWidth="1"/>
  </cols>
  <sheetData>
    <row r="1" spans="1:16" ht="32.25" thickTop="1" x14ac:dyDescent="0.25">
      <c r="A1" s="67" t="s">
        <v>67</v>
      </c>
      <c r="B1" s="68"/>
      <c r="C1" s="68"/>
      <c r="D1" s="68"/>
      <c r="E1" s="68"/>
      <c r="F1" s="68"/>
      <c r="G1" s="68"/>
      <c r="H1" s="68"/>
      <c r="I1" s="68"/>
      <c r="J1" s="68"/>
      <c r="K1" s="68"/>
      <c r="L1" s="68"/>
      <c r="M1" s="68"/>
      <c r="N1" s="68"/>
      <c r="O1" s="68"/>
      <c r="P1" s="69"/>
    </row>
    <row r="2" spans="1:16" x14ac:dyDescent="0.25">
      <c r="A2" s="70" t="s">
        <v>17</v>
      </c>
      <c r="B2" s="72" t="s">
        <v>16</v>
      </c>
      <c r="C2" s="72" t="s">
        <v>15</v>
      </c>
      <c r="D2" s="74" t="s">
        <v>14</v>
      </c>
      <c r="E2" s="76" t="s">
        <v>56</v>
      </c>
      <c r="F2" s="76"/>
      <c r="G2" s="76"/>
      <c r="H2" s="77" t="s">
        <v>13</v>
      </c>
      <c r="I2" s="79" t="s">
        <v>12</v>
      </c>
      <c r="J2" s="81" t="s">
        <v>11</v>
      </c>
      <c r="K2" s="82"/>
      <c r="L2" s="82"/>
      <c r="M2" s="82"/>
      <c r="N2" s="83"/>
      <c r="O2" s="84" t="s">
        <v>2</v>
      </c>
      <c r="P2" s="65" t="s">
        <v>10</v>
      </c>
    </row>
    <row r="3" spans="1:16" x14ac:dyDescent="0.25">
      <c r="A3" s="71"/>
      <c r="B3" s="73"/>
      <c r="C3" s="73"/>
      <c r="D3" s="75"/>
      <c r="E3" s="14" t="s">
        <v>9</v>
      </c>
      <c r="F3" s="13" t="s">
        <v>19</v>
      </c>
      <c r="G3" s="12" t="s">
        <v>8</v>
      </c>
      <c r="H3" s="78"/>
      <c r="I3" s="80"/>
      <c r="J3" s="11" t="s">
        <v>7</v>
      </c>
      <c r="K3" s="9" t="s">
        <v>6</v>
      </c>
      <c r="L3" s="10" t="s">
        <v>5</v>
      </c>
      <c r="M3" s="9" t="s">
        <v>4</v>
      </c>
      <c r="N3" s="8" t="s">
        <v>3</v>
      </c>
      <c r="O3" s="85"/>
      <c r="P3" s="66"/>
    </row>
    <row r="4" spans="1:16" ht="39.6" customHeight="1" x14ac:dyDescent="0.25">
      <c r="A4" s="1">
        <v>45316</v>
      </c>
      <c r="B4" s="2">
        <v>0.72222222222222221</v>
      </c>
      <c r="C4" s="35" t="s">
        <v>45</v>
      </c>
      <c r="D4" s="3">
        <v>0.97</v>
      </c>
      <c r="E4" s="4"/>
      <c r="F4" s="5">
        <v>50</v>
      </c>
      <c r="G4" s="34" t="s">
        <v>65</v>
      </c>
      <c r="H4" s="6" t="s">
        <v>0</v>
      </c>
      <c r="I4" s="7" t="s">
        <v>63</v>
      </c>
      <c r="J4" s="36"/>
      <c r="K4" s="37">
        <v>1742</v>
      </c>
      <c r="L4" s="38"/>
      <c r="M4" s="37"/>
      <c r="N4" s="43">
        <f>SUM(J4:M4)</f>
        <v>1742</v>
      </c>
      <c r="O4" s="39">
        <v>45321</v>
      </c>
      <c r="P4" s="40">
        <v>45321</v>
      </c>
    </row>
    <row r="5" spans="1:16" ht="45" x14ac:dyDescent="0.25">
      <c r="A5" s="1">
        <v>45323</v>
      </c>
      <c r="B5" s="2">
        <v>0.40486111111111112</v>
      </c>
      <c r="C5" s="35" t="s">
        <v>18</v>
      </c>
      <c r="D5" s="3">
        <v>1.744</v>
      </c>
      <c r="E5" s="4"/>
      <c r="F5" s="5">
        <v>32</v>
      </c>
      <c r="G5" s="34" t="s">
        <v>47</v>
      </c>
      <c r="H5" s="6" t="s">
        <v>0</v>
      </c>
      <c r="I5" s="7" t="s">
        <v>64</v>
      </c>
      <c r="J5" s="36"/>
      <c r="K5" s="37">
        <v>1763</v>
      </c>
      <c r="L5" s="38"/>
      <c r="M5" s="37"/>
      <c r="N5" s="43">
        <f>SUM(J5:M5)</f>
        <v>1763</v>
      </c>
      <c r="O5" s="39"/>
      <c r="P5" s="40"/>
    </row>
    <row r="6" spans="1:16" ht="30" x14ac:dyDescent="0.25">
      <c r="A6" s="1">
        <v>45339</v>
      </c>
      <c r="B6" s="2">
        <v>0.875</v>
      </c>
      <c r="C6" s="35" t="s">
        <v>68</v>
      </c>
      <c r="D6" s="3" t="s">
        <v>69</v>
      </c>
      <c r="E6" s="4"/>
      <c r="F6" s="5">
        <v>26</v>
      </c>
      <c r="G6" s="34" t="s">
        <v>86</v>
      </c>
      <c r="H6" s="6" t="s">
        <v>68</v>
      </c>
      <c r="I6" s="62" t="s">
        <v>70</v>
      </c>
      <c r="J6" s="36"/>
      <c r="K6" s="37">
        <v>1860</v>
      </c>
      <c r="L6" s="38"/>
      <c r="M6" s="37"/>
      <c r="N6" s="43">
        <f t="shared" ref="N6:N18" si="0">SUM(J6:M6)</f>
        <v>1860</v>
      </c>
      <c r="O6" s="39">
        <v>45345</v>
      </c>
      <c r="P6" s="40">
        <v>45338</v>
      </c>
    </row>
    <row r="7" spans="1:16" ht="45" x14ac:dyDescent="0.25">
      <c r="A7" s="1">
        <v>45343</v>
      </c>
      <c r="B7" s="2">
        <v>0.47847222222222219</v>
      </c>
      <c r="C7" s="35" t="s">
        <v>71</v>
      </c>
      <c r="D7" s="3">
        <v>1.39</v>
      </c>
      <c r="E7" s="4"/>
      <c r="F7" s="5">
        <v>37</v>
      </c>
      <c r="G7" s="34" t="s">
        <v>87</v>
      </c>
      <c r="H7" s="6" t="s">
        <v>0</v>
      </c>
      <c r="I7" s="7" t="s">
        <v>72</v>
      </c>
      <c r="J7" s="36"/>
      <c r="K7" s="37">
        <v>1800</v>
      </c>
      <c r="L7" s="38"/>
      <c r="M7" s="37"/>
      <c r="N7" s="43">
        <f t="shared" si="0"/>
        <v>1800</v>
      </c>
      <c r="O7" s="39">
        <v>45345</v>
      </c>
      <c r="P7" s="40">
        <v>45338</v>
      </c>
    </row>
    <row r="8" spans="1:16" ht="30" x14ac:dyDescent="0.25">
      <c r="A8" s="1">
        <v>45345</v>
      </c>
      <c r="B8" s="2">
        <v>0.72361111111111109</v>
      </c>
      <c r="C8" s="35" t="s">
        <v>73</v>
      </c>
      <c r="D8" s="3">
        <v>1.08</v>
      </c>
      <c r="E8" s="4"/>
      <c r="F8" s="5">
        <v>47</v>
      </c>
      <c r="G8" s="34" t="s">
        <v>88</v>
      </c>
      <c r="H8" s="6" t="s">
        <v>0</v>
      </c>
      <c r="I8" s="7" t="s">
        <v>74</v>
      </c>
      <c r="J8" s="36"/>
      <c r="K8" s="37">
        <v>1780</v>
      </c>
      <c r="L8" s="38"/>
      <c r="M8" s="37"/>
      <c r="N8" s="43">
        <f t="shared" si="0"/>
        <v>1780</v>
      </c>
      <c r="O8" s="39">
        <v>45373</v>
      </c>
      <c r="P8" s="40">
        <v>45380</v>
      </c>
    </row>
    <row r="9" spans="1:16" ht="30" x14ac:dyDescent="0.25">
      <c r="A9" s="1">
        <v>45356</v>
      </c>
      <c r="B9" s="2">
        <v>0.86458333333333337</v>
      </c>
      <c r="C9" s="63" t="s">
        <v>75</v>
      </c>
      <c r="D9" s="3" t="s">
        <v>69</v>
      </c>
      <c r="E9" s="4"/>
      <c r="F9" s="5">
        <v>46</v>
      </c>
      <c r="G9" s="34" t="s">
        <v>89</v>
      </c>
      <c r="H9" s="6" t="s">
        <v>68</v>
      </c>
      <c r="I9" s="62" t="s">
        <v>76</v>
      </c>
      <c r="J9" s="36"/>
      <c r="K9" s="37">
        <v>1800</v>
      </c>
      <c r="L9" s="38"/>
      <c r="M9" s="37"/>
      <c r="N9" s="43">
        <f t="shared" si="0"/>
        <v>1800</v>
      </c>
      <c r="O9" s="39">
        <v>45373</v>
      </c>
      <c r="P9" s="40">
        <v>45380</v>
      </c>
    </row>
    <row r="10" spans="1:16" x14ac:dyDescent="0.25">
      <c r="A10" s="1">
        <v>45370</v>
      </c>
      <c r="B10" s="2">
        <v>0.89583333333333337</v>
      </c>
      <c r="C10" s="35" t="s">
        <v>77</v>
      </c>
      <c r="D10" s="3" t="s">
        <v>69</v>
      </c>
      <c r="E10" s="4"/>
      <c r="F10" s="5">
        <v>39</v>
      </c>
      <c r="G10" s="34" t="s">
        <v>90</v>
      </c>
      <c r="H10" s="6" t="s">
        <v>68</v>
      </c>
      <c r="I10" s="7" t="s">
        <v>78</v>
      </c>
      <c r="J10" s="36"/>
      <c r="K10" s="37">
        <v>1860</v>
      </c>
      <c r="L10" s="38"/>
      <c r="M10" s="37"/>
      <c r="N10" s="43">
        <f t="shared" si="0"/>
        <v>1860</v>
      </c>
      <c r="O10" s="39">
        <v>45373</v>
      </c>
      <c r="P10" s="40">
        <v>45380</v>
      </c>
    </row>
    <row r="11" spans="1:16" x14ac:dyDescent="0.25">
      <c r="A11" s="1">
        <v>45371</v>
      </c>
      <c r="B11" s="2">
        <v>0.39027777777777778</v>
      </c>
      <c r="C11" s="35" t="s">
        <v>71</v>
      </c>
      <c r="D11" s="3">
        <v>1.39</v>
      </c>
      <c r="E11" s="4"/>
      <c r="F11" s="5">
        <v>40</v>
      </c>
      <c r="G11" s="34" t="s">
        <v>91</v>
      </c>
      <c r="H11" s="6" t="s">
        <v>0</v>
      </c>
      <c r="I11" s="7" t="s">
        <v>79</v>
      </c>
      <c r="J11" s="36"/>
      <c r="K11" s="37">
        <v>1860</v>
      </c>
      <c r="L11" s="38"/>
      <c r="M11" s="37"/>
      <c r="N11" s="43">
        <f t="shared" si="0"/>
        <v>1860</v>
      </c>
      <c r="O11" s="39">
        <v>45373</v>
      </c>
      <c r="P11" s="40">
        <v>45380</v>
      </c>
    </row>
    <row r="12" spans="1:16" ht="45" x14ac:dyDescent="0.25">
      <c r="A12" s="1">
        <v>45378</v>
      </c>
      <c r="B12" s="2">
        <v>0.93541666666666667</v>
      </c>
      <c r="C12" s="63" t="s">
        <v>80</v>
      </c>
      <c r="D12" s="3" t="s">
        <v>69</v>
      </c>
      <c r="E12" s="4"/>
      <c r="F12" s="5">
        <v>44</v>
      </c>
      <c r="G12" s="34" t="s">
        <v>92</v>
      </c>
      <c r="H12" s="6" t="s">
        <v>68</v>
      </c>
      <c r="I12" s="62" t="s">
        <v>81</v>
      </c>
      <c r="J12" s="36"/>
      <c r="K12" s="37">
        <v>1680</v>
      </c>
      <c r="L12" s="38"/>
      <c r="M12" s="37"/>
      <c r="N12" s="43">
        <f t="shared" si="0"/>
        <v>1680</v>
      </c>
      <c r="O12" s="39">
        <v>45380</v>
      </c>
      <c r="P12" s="40">
        <v>45380</v>
      </c>
    </row>
    <row r="13" spans="1:16" x14ac:dyDescent="0.25">
      <c r="A13" s="1">
        <v>45386</v>
      </c>
      <c r="B13" s="2">
        <v>0.3354166666666667</v>
      </c>
      <c r="C13" s="35" t="s">
        <v>45</v>
      </c>
      <c r="D13" s="3">
        <v>0.97</v>
      </c>
      <c r="E13" s="4"/>
      <c r="F13" s="5">
        <v>38</v>
      </c>
      <c r="G13" s="34" t="s">
        <v>93</v>
      </c>
      <c r="H13" s="6" t="s">
        <v>0</v>
      </c>
      <c r="I13" s="7" t="s">
        <v>82</v>
      </c>
      <c r="J13" s="36"/>
      <c r="K13" s="37">
        <v>1694</v>
      </c>
      <c r="L13" s="38"/>
      <c r="M13" s="37"/>
      <c r="N13" s="43">
        <f t="shared" si="0"/>
        <v>1694</v>
      </c>
      <c r="O13" s="39">
        <v>45386</v>
      </c>
      <c r="P13" s="40"/>
    </row>
    <row r="14" spans="1:16" ht="30" x14ac:dyDescent="0.25">
      <c r="A14" s="1">
        <v>45390</v>
      </c>
      <c r="B14" s="2">
        <v>0.69027777777777777</v>
      </c>
      <c r="C14" s="64" t="s">
        <v>1</v>
      </c>
      <c r="D14" s="3">
        <v>1.3480000000000001</v>
      </c>
      <c r="E14" s="4"/>
      <c r="F14" s="5">
        <v>63</v>
      </c>
      <c r="G14" s="34" t="s">
        <v>94</v>
      </c>
      <c r="H14" s="6" t="s">
        <v>0</v>
      </c>
      <c r="I14" s="7" t="s">
        <v>83</v>
      </c>
      <c r="J14" s="36"/>
      <c r="K14" s="37">
        <v>1816</v>
      </c>
      <c r="L14" s="38"/>
      <c r="M14" s="37"/>
      <c r="N14" s="43">
        <f t="shared" si="0"/>
        <v>1816</v>
      </c>
      <c r="O14" s="39"/>
      <c r="P14" s="40"/>
    </row>
    <row r="15" spans="1:16" ht="30" x14ac:dyDescent="0.25">
      <c r="A15" s="1">
        <v>45391</v>
      </c>
      <c r="B15" s="2">
        <v>0.39583333333333331</v>
      </c>
      <c r="C15" s="35" t="s">
        <v>84</v>
      </c>
      <c r="D15" s="3">
        <v>0.54</v>
      </c>
      <c r="E15" s="4"/>
      <c r="F15" s="5">
        <v>60</v>
      </c>
      <c r="G15" s="34" t="s">
        <v>95</v>
      </c>
      <c r="H15" s="6" t="s">
        <v>0</v>
      </c>
      <c r="I15" s="7" t="s">
        <v>85</v>
      </c>
      <c r="J15" s="36"/>
      <c r="K15" s="37">
        <v>1824</v>
      </c>
      <c r="L15" s="38"/>
      <c r="M15" s="37"/>
      <c r="N15" s="43">
        <f t="shared" si="0"/>
        <v>1824</v>
      </c>
      <c r="O15" s="39"/>
      <c r="P15" s="40"/>
    </row>
    <row r="16" spans="1:16" ht="30" x14ac:dyDescent="0.25">
      <c r="A16" s="1">
        <v>45398</v>
      </c>
      <c r="B16" s="2">
        <v>0.79166666666666663</v>
      </c>
      <c r="C16" s="35" t="s">
        <v>1</v>
      </c>
      <c r="D16" s="3">
        <v>1.2969999999999999</v>
      </c>
      <c r="E16" s="4"/>
      <c r="F16" s="5">
        <v>70</v>
      </c>
      <c r="G16" s="34" t="s">
        <v>106</v>
      </c>
      <c r="H16" s="6" t="s">
        <v>0</v>
      </c>
      <c r="I16" s="7" t="s">
        <v>102</v>
      </c>
      <c r="J16" s="36"/>
      <c r="K16" s="37">
        <v>1790</v>
      </c>
      <c r="L16" s="38"/>
      <c r="M16" s="37"/>
      <c r="N16" s="43">
        <f t="shared" si="0"/>
        <v>1790</v>
      </c>
      <c r="O16" s="39">
        <v>45408</v>
      </c>
      <c r="P16" s="40">
        <v>45408</v>
      </c>
    </row>
    <row r="17" spans="1:16" ht="30" x14ac:dyDescent="0.25">
      <c r="A17" s="1">
        <v>45434</v>
      </c>
      <c r="B17" s="2">
        <v>0.3666666666666667</v>
      </c>
      <c r="C17" s="35" t="s">
        <v>103</v>
      </c>
      <c r="D17" s="3">
        <v>4.0999999999999996</v>
      </c>
      <c r="E17" s="4"/>
      <c r="F17" s="5">
        <v>74</v>
      </c>
      <c r="G17" s="34" t="s">
        <v>107</v>
      </c>
      <c r="H17" s="6" t="s">
        <v>0</v>
      </c>
      <c r="I17" s="7" t="s">
        <v>104</v>
      </c>
      <c r="J17" s="36"/>
      <c r="K17" s="37">
        <v>1830</v>
      </c>
      <c r="L17" s="38"/>
      <c r="M17" s="37"/>
      <c r="N17" s="43">
        <f t="shared" si="0"/>
        <v>1830</v>
      </c>
      <c r="O17" s="39">
        <v>45441</v>
      </c>
      <c r="P17" s="40">
        <v>45441</v>
      </c>
    </row>
    <row r="18" spans="1:16" ht="30" x14ac:dyDescent="0.25">
      <c r="A18" s="1">
        <v>45436</v>
      </c>
      <c r="B18" s="2">
        <v>0.77847222222222223</v>
      </c>
      <c r="C18" s="35" t="s">
        <v>1</v>
      </c>
      <c r="D18" s="3">
        <v>1.2969999999999999</v>
      </c>
      <c r="E18" s="4"/>
      <c r="F18" s="5">
        <v>82</v>
      </c>
      <c r="G18" s="34" t="s">
        <v>90</v>
      </c>
      <c r="H18" s="6" t="s">
        <v>0</v>
      </c>
      <c r="I18" s="7" t="s">
        <v>105</v>
      </c>
      <c r="J18" s="36"/>
      <c r="K18" s="37">
        <v>1810</v>
      </c>
      <c r="L18" s="38"/>
      <c r="M18" s="37"/>
      <c r="N18" s="43">
        <f t="shared" si="0"/>
        <v>1810</v>
      </c>
      <c r="O18" s="39">
        <v>45441</v>
      </c>
      <c r="P18" s="40">
        <v>45441</v>
      </c>
    </row>
  </sheetData>
  <mergeCells count="11">
    <mergeCell ref="P2:P3"/>
    <mergeCell ref="A1:P1"/>
    <mergeCell ref="A2:A3"/>
    <mergeCell ref="B2:B3"/>
    <mergeCell ref="C2:C3"/>
    <mergeCell ref="D2:D3"/>
    <mergeCell ref="E2:G2"/>
    <mergeCell ref="H2:H3"/>
    <mergeCell ref="I2:I3"/>
    <mergeCell ref="J2:N2"/>
    <mergeCell ref="O2:O3"/>
  </mergeCells>
  <pageMargins left="0.7" right="0.7" top="0.75" bottom="0.75" header="0.3" footer="0.3"/>
  <pageSetup scale="3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A40"/>
  <sheetViews>
    <sheetView workbookViewId="0">
      <selection activeCell="H18" sqref="H18"/>
    </sheetView>
  </sheetViews>
  <sheetFormatPr defaultRowHeight="15" x14ac:dyDescent="0.25"/>
  <cols>
    <col min="1" max="1" width="38.140625" customWidth="1"/>
    <col min="8" max="8" width="20.5703125" customWidth="1"/>
    <col min="9" max="9" width="14.42578125" customWidth="1"/>
    <col min="11" max="11" width="24.140625" customWidth="1"/>
    <col min="14" max="14" width="18.28515625" customWidth="1"/>
    <col min="17" max="17" width="21.7109375" customWidth="1"/>
    <col min="20" max="20" width="20.28515625" customWidth="1"/>
    <col min="23" max="23" width="20.140625" customWidth="1"/>
    <col min="26" max="26" width="14.7109375" customWidth="1"/>
  </cols>
  <sheetData>
    <row r="1" spans="1:17" ht="18.75" x14ac:dyDescent="0.3">
      <c r="A1" s="15" t="s">
        <v>59</v>
      </c>
      <c r="B1" s="15" t="s">
        <v>22</v>
      </c>
      <c r="D1" s="53">
        <v>2024</v>
      </c>
    </row>
    <row r="2" spans="1:17" x14ac:dyDescent="0.25">
      <c r="B2" t="s">
        <v>21</v>
      </c>
      <c r="C2" s="42" t="s">
        <v>48</v>
      </c>
      <c r="D2" s="42" t="s">
        <v>0</v>
      </c>
      <c r="E2" s="42" t="s">
        <v>43</v>
      </c>
      <c r="F2" s="17"/>
      <c r="G2" s="17"/>
      <c r="H2" s="17"/>
      <c r="I2" s="17"/>
      <c r="J2" s="17"/>
      <c r="K2" s="17"/>
      <c r="L2" s="17"/>
      <c r="M2" s="17"/>
      <c r="N2" s="17"/>
      <c r="O2" s="17"/>
    </row>
    <row r="3" spans="1:17" ht="15.75" x14ac:dyDescent="0.25">
      <c r="A3" s="16" t="s">
        <v>1</v>
      </c>
      <c r="B3" s="27">
        <f>C3+D3+E3</f>
        <v>3</v>
      </c>
      <c r="C3" s="31"/>
      <c r="D3" s="31">
        <v>3</v>
      </c>
      <c r="E3" s="31"/>
      <c r="Q3" t="s">
        <v>21</v>
      </c>
    </row>
    <row r="4" spans="1:17" ht="15.75" x14ac:dyDescent="0.25">
      <c r="A4" s="18" t="s">
        <v>23</v>
      </c>
      <c r="B4" s="27">
        <f>C4+D4+E4</f>
        <v>0</v>
      </c>
      <c r="C4" s="31"/>
      <c r="D4" s="31"/>
      <c r="E4" s="31"/>
      <c r="Q4" t="s">
        <v>21</v>
      </c>
    </row>
    <row r="5" spans="1:17" ht="15.75" x14ac:dyDescent="0.25">
      <c r="A5" s="19" t="s">
        <v>103</v>
      </c>
      <c r="B5" s="27">
        <f t="shared" ref="B5:B20" si="0">C5+D5+E5</f>
        <v>1</v>
      </c>
      <c r="C5" s="31"/>
      <c r="D5" s="31">
        <v>1</v>
      </c>
      <c r="E5" s="31"/>
    </row>
    <row r="6" spans="1:17" ht="15.75" x14ac:dyDescent="0.25">
      <c r="A6" s="20" t="s">
        <v>24</v>
      </c>
      <c r="B6" s="27">
        <f t="shared" si="0"/>
        <v>0</v>
      </c>
      <c r="C6" s="31"/>
      <c r="D6" s="31"/>
      <c r="E6" s="31"/>
      <c r="Q6">
        <v>8</v>
      </c>
    </row>
    <row r="7" spans="1:17" ht="15.75" x14ac:dyDescent="0.25">
      <c r="A7" s="21" t="s">
        <v>25</v>
      </c>
      <c r="B7" s="27">
        <f t="shared" si="0"/>
        <v>0</v>
      </c>
      <c r="C7" s="31"/>
      <c r="D7" s="31"/>
      <c r="E7" s="31"/>
    </row>
    <row r="8" spans="1:17" ht="15.75" x14ac:dyDescent="0.25">
      <c r="A8" s="22" t="s">
        <v>100</v>
      </c>
      <c r="B8" s="27">
        <f t="shared" si="0"/>
        <v>2</v>
      </c>
      <c r="C8" s="31">
        <v>2</v>
      </c>
      <c r="D8" s="31"/>
      <c r="E8" s="31"/>
    </row>
    <row r="9" spans="1:17" ht="15.75" x14ac:dyDescent="0.25">
      <c r="A9" s="22" t="s">
        <v>96</v>
      </c>
      <c r="B9" s="27">
        <f t="shared" si="0"/>
        <v>1</v>
      </c>
      <c r="C9" s="31"/>
      <c r="D9" s="31">
        <v>1</v>
      </c>
      <c r="E9" s="31"/>
    </row>
    <row r="10" spans="1:17" ht="15.75" x14ac:dyDescent="0.25">
      <c r="A10" s="22" t="s">
        <v>97</v>
      </c>
      <c r="B10" s="27">
        <f t="shared" si="0"/>
        <v>1</v>
      </c>
      <c r="C10" s="31">
        <v>1</v>
      </c>
      <c r="D10" s="31"/>
      <c r="E10" s="31"/>
    </row>
    <row r="11" spans="1:17" ht="15.75" x14ac:dyDescent="0.25">
      <c r="A11" s="22" t="s">
        <v>98</v>
      </c>
      <c r="B11" s="27">
        <f t="shared" si="0"/>
        <v>1</v>
      </c>
      <c r="C11" s="31"/>
      <c r="D11" s="31">
        <v>1</v>
      </c>
      <c r="E11" s="31"/>
    </row>
    <row r="12" spans="1:17" ht="15.75" x14ac:dyDescent="0.25">
      <c r="A12" s="23" t="s">
        <v>20</v>
      </c>
      <c r="B12" s="27">
        <f t="shared" si="0"/>
        <v>0</v>
      </c>
      <c r="C12" s="31"/>
      <c r="D12" s="31"/>
      <c r="E12" s="31"/>
    </row>
    <row r="13" spans="1:17" ht="15.75" x14ac:dyDescent="0.25">
      <c r="A13" s="44" t="s">
        <v>18</v>
      </c>
      <c r="B13" s="27">
        <f t="shared" si="0"/>
        <v>1</v>
      </c>
      <c r="C13" s="31"/>
      <c r="D13" s="31">
        <v>1</v>
      </c>
      <c r="E13" s="31"/>
    </row>
    <row r="14" spans="1:17" ht="15.75" x14ac:dyDescent="0.25">
      <c r="A14" s="24" t="s">
        <v>26</v>
      </c>
      <c r="B14" s="27">
        <f t="shared" si="0"/>
        <v>2</v>
      </c>
      <c r="C14" s="31"/>
      <c r="D14" s="31">
        <v>2</v>
      </c>
      <c r="E14" s="31"/>
    </row>
    <row r="15" spans="1:17" ht="15.75" x14ac:dyDescent="0.25">
      <c r="A15" s="25" t="s">
        <v>27</v>
      </c>
      <c r="B15" s="27">
        <f t="shared" si="0"/>
        <v>0</v>
      </c>
      <c r="C15" s="31"/>
      <c r="D15" s="31"/>
      <c r="E15" s="31"/>
    </row>
    <row r="16" spans="1:17" ht="15.75" x14ac:dyDescent="0.25">
      <c r="A16" s="25" t="s">
        <v>28</v>
      </c>
      <c r="B16" s="27">
        <f t="shared" si="0"/>
        <v>0</v>
      </c>
      <c r="C16" s="31"/>
      <c r="D16" s="31"/>
      <c r="E16" s="31"/>
    </row>
    <row r="17" spans="1:27" ht="15.75" x14ac:dyDescent="0.25">
      <c r="A17" s="22" t="s">
        <v>53</v>
      </c>
      <c r="B17" s="27">
        <f t="shared" si="0"/>
        <v>0</v>
      </c>
      <c r="C17" s="31"/>
      <c r="D17" s="31"/>
      <c r="E17" s="31"/>
    </row>
    <row r="18" spans="1:27" ht="15.75" x14ac:dyDescent="0.25">
      <c r="A18" s="21" t="s">
        <v>54</v>
      </c>
      <c r="B18" s="27">
        <f t="shared" si="0"/>
        <v>0</v>
      </c>
      <c r="C18" s="31"/>
      <c r="D18" s="31"/>
      <c r="E18" s="31"/>
      <c r="H18" t="s">
        <v>21</v>
      </c>
    </row>
    <row r="19" spans="1:27" ht="15.75" x14ac:dyDescent="0.25">
      <c r="A19" s="22" t="s">
        <v>99</v>
      </c>
      <c r="B19" s="27">
        <f t="shared" si="0"/>
        <v>3</v>
      </c>
      <c r="C19" s="31">
        <v>1</v>
      </c>
      <c r="D19" s="31">
        <v>2</v>
      </c>
      <c r="E19" s="31"/>
      <c r="L19" t="s">
        <v>21</v>
      </c>
    </row>
    <row r="20" spans="1:27" ht="15.75" x14ac:dyDescent="0.25">
      <c r="A20" s="41" t="s">
        <v>46</v>
      </c>
      <c r="B20" s="27">
        <f t="shared" si="0"/>
        <v>0</v>
      </c>
      <c r="C20" s="31"/>
      <c r="D20" s="31"/>
      <c r="E20" s="31"/>
      <c r="N20" t="s">
        <v>21</v>
      </c>
      <c r="Q20" t="s">
        <v>55</v>
      </c>
    </row>
    <row r="21" spans="1:27" ht="15.75" x14ac:dyDescent="0.25">
      <c r="A21" s="26" t="s">
        <v>29</v>
      </c>
      <c r="B21" s="27">
        <f>SUM(B3:B20)</f>
        <v>15</v>
      </c>
      <c r="C21" s="27">
        <f>SUM(C3:C20)</f>
        <v>4</v>
      </c>
      <c r="D21" s="27">
        <f>SUM(D3:D20)</f>
        <v>11</v>
      </c>
      <c r="E21" s="27">
        <f>SUM(E3:E20)</f>
        <v>0</v>
      </c>
      <c r="F21" s="29"/>
      <c r="G21" s="29"/>
      <c r="H21" s="29"/>
      <c r="I21" s="29"/>
      <c r="J21" s="29"/>
      <c r="K21" s="29"/>
      <c r="L21" s="29"/>
      <c r="M21" s="29"/>
      <c r="N21" s="29"/>
      <c r="O21" s="29"/>
      <c r="Q21" t="s">
        <v>21</v>
      </c>
      <c r="R21" t="s">
        <v>21</v>
      </c>
      <c r="S21" t="s">
        <v>21</v>
      </c>
    </row>
    <row r="22" spans="1:27" ht="16.5" thickBot="1" x14ac:dyDescent="0.3">
      <c r="A22" s="28"/>
      <c r="B22" s="29"/>
      <c r="E22" t="s">
        <v>21</v>
      </c>
      <c r="P22" t="s">
        <v>21</v>
      </c>
      <c r="Q22" t="s">
        <v>21</v>
      </c>
      <c r="R22" t="s">
        <v>21</v>
      </c>
    </row>
    <row r="23" spans="1:27" ht="15.75" x14ac:dyDescent="0.25">
      <c r="A23" s="56" t="s">
        <v>101</v>
      </c>
      <c r="B23" s="57"/>
      <c r="C23" s="57"/>
      <c r="D23" s="57"/>
      <c r="E23" s="57"/>
      <c r="F23" s="57"/>
      <c r="G23" s="57"/>
      <c r="H23" s="57"/>
      <c r="I23" s="57"/>
      <c r="J23" s="57"/>
      <c r="K23" s="57"/>
      <c r="L23" s="57"/>
      <c r="M23" s="57"/>
      <c r="Q23" t="s">
        <v>21</v>
      </c>
    </row>
    <row r="24" spans="1:27" ht="15.75" x14ac:dyDescent="0.25">
      <c r="A24" s="58" t="s">
        <v>108</v>
      </c>
      <c r="B24" s="59"/>
      <c r="C24" s="57"/>
      <c r="D24" s="57"/>
      <c r="E24" s="57"/>
      <c r="F24" s="57"/>
      <c r="G24" s="57"/>
      <c r="H24" s="57"/>
      <c r="I24" s="57"/>
      <c r="J24" s="57"/>
      <c r="K24" s="57"/>
      <c r="L24" s="57"/>
      <c r="M24" s="57"/>
      <c r="N24" t="s">
        <v>21</v>
      </c>
    </row>
    <row r="25" spans="1:27" ht="16.5" thickBot="1" x14ac:dyDescent="0.3">
      <c r="A25" s="60" t="s">
        <v>61</v>
      </c>
      <c r="B25" s="59"/>
      <c r="C25" s="57"/>
      <c r="D25" s="57"/>
      <c r="E25" s="57"/>
      <c r="F25" s="57"/>
      <c r="G25" s="57"/>
      <c r="H25" s="57"/>
      <c r="I25" s="57"/>
      <c r="J25" s="57"/>
      <c r="K25" s="57"/>
      <c r="L25" s="57"/>
      <c r="M25" s="57"/>
      <c r="U25" t="s">
        <v>21</v>
      </c>
    </row>
    <row r="26" spans="1:27" ht="16.5" thickBot="1" x14ac:dyDescent="0.3">
      <c r="A26" s="28"/>
      <c r="B26" s="29"/>
    </row>
    <row r="27" spans="1:27" ht="75.75" thickBot="1" x14ac:dyDescent="0.35">
      <c r="A27" s="30" t="s">
        <v>66</v>
      </c>
      <c r="B27" s="31"/>
      <c r="C27" s="42" t="s">
        <v>48</v>
      </c>
      <c r="D27" s="42" t="s">
        <v>0</v>
      </c>
      <c r="E27" s="42" t="s">
        <v>43</v>
      </c>
      <c r="F27" s="17"/>
      <c r="G27" s="17"/>
      <c r="H27" s="52" t="s">
        <v>62</v>
      </c>
      <c r="I27" s="31"/>
      <c r="J27" s="17" t="s">
        <v>21</v>
      </c>
      <c r="K27" s="52" t="s">
        <v>60</v>
      </c>
      <c r="L27" s="31"/>
      <c r="M27" s="17"/>
      <c r="N27" s="52" t="s">
        <v>58</v>
      </c>
      <c r="O27" s="31"/>
      <c r="Q27" s="52" t="s">
        <v>57</v>
      </c>
      <c r="R27" s="31"/>
      <c r="T27" s="52" t="s">
        <v>49</v>
      </c>
      <c r="U27" s="31"/>
      <c r="W27" s="52" t="s">
        <v>44</v>
      </c>
      <c r="X27" s="31"/>
      <c r="Z27" s="51" t="s">
        <v>50</v>
      </c>
      <c r="AA27" s="45"/>
    </row>
    <row r="28" spans="1:27" ht="16.5" thickBot="1" x14ac:dyDescent="0.3">
      <c r="A28" s="32" t="s">
        <v>30</v>
      </c>
      <c r="B28" s="42">
        <f>C28+D28+E28</f>
        <v>1</v>
      </c>
      <c r="C28" s="42"/>
      <c r="D28" s="42">
        <v>1</v>
      </c>
      <c r="E28" s="31"/>
      <c r="H28" s="32" t="s">
        <v>30</v>
      </c>
      <c r="I28" s="42">
        <v>2</v>
      </c>
      <c r="K28" s="32" t="s">
        <v>30</v>
      </c>
      <c r="L28" s="42">
        <v>1</v>
      </c>
      <c r="N28" s="32" t="s">
        <v>30</v>
      </c>
      <c r="O28" s="42">
        <v>5</v>
      </c>
      <c r="Q28" s="32" t="s">
        <v>30</v>
      </c>
      <c r="R28" s="42">
        <v>6</v>
      </c>
      <c r="T28" s="32" t="s">
        <v>30</v>
      </c>
      <c r="U28" s="42">
        <v>18</v>
      </c>
      <c r="W28" s="32" t="s">
        <v>30</v>
      </c>
      <c r="X28" s="31">
        <v>16</v>
      </c>
      <c r="Z28" s="46" t="s">
        <v>30</v>
      </c>
      <c r="AA28" s="47">
        <v>10</v>
      </c>
    </row>
    <row r="29" spans="1:27" ht="16.5" thickBot="1" x14ac:dyDescent="0.3">
      <c r="A29" s="22" t="s">
        <v>31</v>
      </c>
      <c r="B29" s="42">
        <f t="shared" ref="B29:B39" si="1">C29+D29+E29</f>
        <v>4</v>
      </c>
      <c r="C29" s="42">
        <v>1</v>
      </c>
      <c r="D29" s="42">
        <v>3</v>
      </c>
      <c r="E29" s="31"/>
      <c r="H29" s="22" t="s">
        <v>31</v>
      </c>
      <c r="I29" s="42">
        <v>0</v>
      </c>
      <c r="K29" s="22" t="s">
        <v>31</v>
      </c>
      <c r="L29" s="42">
        <v>0</v>
      </c>
      <c r="N29" s="22" t="s">
        <v>31</v>
      </c>
      <c r="O29" s="42">
        <v>8</v>
      </c>
      <c r="Q29" s="22" t="s">
        <v>31</v>
      </c>
      <c r="R29" s="42">
        <v>4</v>
      </c>
      <c r="T29" s="22" t="s">
        <v>31</v>
      </c>
      <c r="U29" s="42">
        <v>10</v>
      </c>
      <c r="W29" s="22" t="s">
        <v>31</v>
      </c>
      <c r="X29" s="31">
        <v>13</v>
      </c>
      <c r="Z29" s="46" t="s">
        <v>31</v>
      </c>
      <c r="AA29" s="47">
        <v>10</v>
      </c>
    </row>
    <row r="30" spans="1:27" ht="16.5" thickBot="1" x14ac:dyDescent="0.3">
      <c r="A30" s="32" t="s">
        <v>32</v>
      </c>
      <c r="B30" s="42">
        <f t="shared" si="1"/>
        <v>4</v>
      </c>
      <c r="C30" s="42">
        <v>3</v>
      </c>
      <c r="D30" s="42">
        <v>1</v>
      </c>
      <c r="E30" s="31"/>
      <c r="H30" s="32" t="s">
        <v>32</v>
      </c>
      <c r="I30" s="42">
        <v>1</v>
      </c>
      <c r="K30" s="32" t="s">
        <v>32</v>
      </c>
      <c r="L30" s="42">
        <v>1</v>
      </c>
      <c r="N30" s="32" t="s">
        <v>32</v>
      </c>
      <c r="O30" s="42">
        <v>0</v>
      </c>
      <c r="Q30" s="32" t="s">
        <v>32</v>
      </c>
      <c r="R30" s="42">
        <v>3</v>
      </c>
      <c r="T30" s="32" t="s">
        <v>32</v>
      </c>
      <c r="U30" s="42">
        <v>8</v>
      </c>
      <c r="W30" s="32" t="s">
        <v>32</v>
      </c>
      <c r="X30" s="31">
        <v>15</v>
      </c>
      <c r="Z30" s="46" t="s">
        <v>32</v>
      </c>
      <c r="AA30" s="47">
        <v>10</v>
      </c>
    </row>
    <row r="31" spans="1:27" ht="16.5" thickBot="1" x14ac:dyDescent="0.3">
      <c r="A31" s="22" t="s">
        <v>33</v>
      </c>
      <c r="B31" s="42">
        <f t="shared" si="1"/>
        <v>4</v>
      </c>
      <c r="C31" s="42"/>
      <c r="D31" s="42">
        <v>4</v>
      </c>
      <c r="E31" s="31"/>
      <c r="H31" s="22" t="s">
        <v>33</v>
      </c>
      <c r="I31" s="42">
        <v>1</v>
      </c>
      <c r="K31" s="22" t="s">
        <v>33</v>
      </c>
      <c r="L31" s="42">
        <v>0</v>
      </c>
      <c r="N31" s="22" t="s">
        <v>33</v>
      </c>
      <c r="O31" s="42">
        <v>0</v>
      </c>
      <c r="Q31" s="22" t="s">
        <v>33</v>
      </c>
      <c r="R31" s="42">
        <v>1</v>
      </c>
      <c r="T31" s="22" t="s">
        <v>33</v>
      </c>
      <c r="U31" s="42">
        <v>5</v>
      </c>
      <c r="W31" s="22" t="s">
        <v>33</v>
      </c>
      <c r="X31" s="31">
        <v>12</v>
      </c>
      <c r="Z31" s="46" t="s">
        <v>33</v>
      </c>
      <c r="AA31" s="47">
        <v>17</v>
      </c>
    </row>
    <row r="32" spans="1:27" ht="16.5" thickBot="1" x14ac:dyDescent="0.3">
      <c r="A32" s="32" t="s">
        <v>34</v>
      </c>
      <c r="B32" s="42">
        <f t="shared" si="1"/>
        <v>2</v>
      </c>
      <c r="C32" s="42"/>
      <c r="D32" s="42">
        <v>2</v>
      </c>
      <c r="E32" s="31"/>
      <c r="H32" s="32" t="s">
        <v>34</v>
      </c>
      <c r="I32" s="42">
        <v>3</v>
      </c>
      <c r="K32" s="32" t="s">
        <v>34</v>
      </c>
      <c r="L32" s="42">
        <v>0</v>
      </c>
      <c r="N32" s="32" t="s">
        <v>34</v>
      </c>
      <c r="O32" s="42">
        <v>0</v>
      </c>
      <c r="Q32" s="32" t="s">
        <v>34</v>
      </c>
      <c r="R32" s="42">
        <v>0</v>
      </c>
      <c r="T32" s="32" t="s">
        <v>34</v>
      </c>
      <c r="U32" s="42">
        <v>8</v>
      </c>
      <c r="W32" s="32" t="s">
        <v>34</v>
      </c>
      <c r="X32" s="31">
        <v>9</v>
      </c>
      <c r="Z32" s="46" t="s">
        <v>34</v>
      </c>
      <c r="AA32" s="47">
        <v>8</v>
      </c>
    </row>
    <row r="33" spans="1:27" ht="16.5" thickBot="1" x14ac:dyDescent="0.3">
      <c r="A33" s="22" t="s">
        <v>35</v>
      </c>
      <c r="B33" s="42">
        <f t="shared" si="1"/>
        <v>0</v>
      </c>
      <c r="C33" s="42"/>
      <c r="D33" s="42"/>
      <c r="E33" s="31"/>
      <c r="H33" s="22" t="s">
        <v>35</v>
      </c>
      <c r="I33" s="42">
        <v>1</v>
      </c>
      <c r="K33" s="22" t="s">
        <v>35</v>
      </c>
      <c r="L33" s="42">
        <v>1</v>
      </c>
      <c r="N33" s="22" t="s">
        <v>35</v>
      </c>
      <c r="O33" s="42">
        <v>2</v>
      </c>
      <c r="Q33" s="22" t="s">
        <v>35</v>
      </c>
      <c r="R33" s="42">
        <v>3</v>
      </c>
      <c r="T33" s="22" t="s">
        <v>35</v>
      </c>
      <c r="U33" s="42">
        <v>11</v>
      </c>
      <c r="W33" s="22" t="s">
        <v>35</v>
      </c>
      <c r="X33" s="31">
        <v>11</v>
      </c>
      <c r="Z33" s="46" t="s">
        <v>35</v>
      </c>
      <c r="AA33" s="47">
        <v>18</v>
      </c>
    </row>
    <row r="34" spans="1:27" ht="16.5" thickBot="1" x14ac:dyDescent="0.3">
      <c r="A34" s="32" t="s">
        <v>36</v>
      </c>
      <c r="B34" s="42">
        <f t="shared" si="1"/>
        <v>0</v>
      </c>
      <c r="C34" s="42"/>
      <c r="D34" s="42"/>
      <c r="E34" s="31"/>
      <c r="H34" s="32" t="s">
        <v>36</v>
      </c>
      <c r="I34" s="42">
        <v>1</v>
      </c>
      <c r="K34" s="32" t="s">
        <v>36</v>
      </c>
      <c r="L34" s="42">
        <v>1</v>
      </c>
      <c r="N34" s="32" t="s">
        <v>36</v>
      </c>
      <c r="O34" s="42">
        <v>2</v>
      </c>
      <c r="Q34" s="32" t="s">
        <v>36</v>
      </c>
      <c r="R34" s="42">
        <v>1</v>
      </c>
      <c r="T34" s="32" t="s">
        <v>36</v>
      </c>
      <c r="U34" s="42">
        <v>5</v>
      </c>
      <c r="W34" s="32" t="s">
        <v>36</v>
      </c>
      <c r="X34" s="31">
        <v>8</v>
      </c>
      <c r="Z34" s="46" t="s">
        <v>36</v>
      </c>
      <c r="AA34" s="47">
        <v>22</v>
      </c>
    </row>
    <row r="35" spans="1:27" ht="16.5" thickBot="1" x14ac:dyDescent="0.3">
      <c r="A35" s="22" t="s">
        <v>37</v>
      </c>
      <c r="B35" s="42">
        <f t="shared" si="1"/>
        <v>0</v>
      </c>
      <c r="C35" s="42"/>
      <c r="D35" s="42"/>
      <c r="E35" s="31"/>
      <c r="H35" s="22" t="s">
        <v>37</v>
      </c>
      <c r="I35" s="42">
        <v>1</v>
      </c>
      <c r="K35" s="22" t="s">
        <v>37</v>
      </c>
      <c r="L35" s="42">
        <v>0</v>
      </c>
      <c r="N35" s="22" t="s">
        <v>37</v>
      </c>
      <c r="O35" s="42">
        <v>0</v>
      </c>
      <c r="Q35" s="22" t="s">
        <v>37</v>
      </c>
      <c r="R35" s="42">
        <v>3</v>
      </c>
      <c r="T35" s="22" t="s">
        <v>37</v>
      </c>
      <c r="U35" s="42">
        <v>4</v>
      </c>
      <c r="W35" s="22" t="s">
        <v>37</v>
      </c>
      <c r="X35" s="31">
        <v>12</v>
      </c>
      <c r="Z35" s="46" t="s">
        <v>37</v>
      </c>
      <c r="AA35" s="47">
        <v>15</v>
      </c>
    </row>
    <row r="36" spans="1:27" ht="16.5" thickBot="1" x14ac:dyDescent="0.3">
      <c r="A36" s="32" t="s">
        <v>38</v>
      </c>
      <c r="B36" s="42">
        <f t="shared" si="1"/>
        <v>0</v>
      </c>
      <c r="C36" s="42"/>
      <c r="D36" s="42"/>
      <c r="E36" s="31"/>
      <c r="H36" s="32" t="s">
        <v>38</v>
      </c>
      <c r="I36" s="42">
        <v>1</v>
      </c>
      <c r="K36" s="32" t="s">
        <v>38</v>
      </c>
      <c r="L36" s="42">
        <v>1</v>
      </c>
      <c r="N36" s="32" t="s">
        <v>38</v>
      </c>
      <c r="O36" s="42">
        <v>2</v>
      </c>
      <c r="Q36" s="32" t="s">
        <v>38</v>
      </c>
      <c r="R36" s="42">
        <v>3</v>
      </c>
      <c r="T36" s="32" t="s">
        <v>38</v>
      </c>
      <c r="U36" s="42">
        <v>5</v>
      </c>
      <c r="W36" s="32" t="s">
        <v>38</v>
      </c>
      <c r="X36" s="31">
        <v>10</v>
      </c>
      <c r="Z36" s="46" t="s">
        <v>38</v>
      </c>
      <c r="AA36" s="47">
        <v>10</v>
      </c>
    </row>
    <row r="37" spans="1:27" ht="16.5" thickBot="1" x14ac:dyDescent="0.3">
      <c r="A37" s="22" t="s">
        <v>39</v>
      </c>
      <c r="B37" s="42">
        <f t="shared" si="1"/>
        <v>0</v>
      </c>
      <c r="C37" s="42"/>
      <c r="D37" s="42"/>
      <c r="E37" s="31"/>
      <c r="H37" s="22" t="s">
        <v>39</v>
      </c>
      <c r="I37" s="42">
        <v>2</v>
      </c>
      <c r="K37" s="22" t="s">
        <v>39</v>
      </c>
      <c r="L37" s="42">
        <v>0</v>
      </c>
      <c r="N37" s="22" t="s">
        <v>39</v>
      </c>
      <c r="O37" s="42">
        <v>1</v>
      </c>
      <c r="Q37" s="22" t="s">
        <v>39</v>
      </c>
      <c r="R37" s="42">
        <v>1</v>
      </c>
      <c r="T37" s="22" t="s">
        <v>39</v>
      </c>
      <c r="U37" s="42">
        <v>6</v>
      </c>
      <c r="W37" s="22" t="s">
        <v>39</v>
      </c>
      <c r="X37" s="31">
        <v>8</v>
      </c>
      <c r="Z37" s="46" t="s">
        <v>39</v>
      </c>
      <c r="AA37" s="47">
        <v>11</v>
      </c>
    </row>
    <row r="38" spans="1:27" ht="16.5" thickBot="1" x14ac:dyDescent="0.3">
      <c r="A38" s="32" t="s">
        <v>40</v>
      </c>
      <c r="B38" s="42">
        <f t="shared" si="1"/>
        <v>0</v>
      </c>
      <c r="C38" s="42"/>
      <c r="D38" s="42"/>
      <c r="E38" s="31"/>
      <c r="H38" s="32" t="s">
        <v>40</v>
      </c>
      <c r="I38" s="42">
        <v>0</v>
      </c>
      <c r="K38" s="32" t="s">
        <v>40</v>
      </c>
      <c r="L38" s="42">
        <v>0</v>
      </c>
      <c r="N38" s="32" t="s">
        <v>40</v>
      </c>
      <c r="O38" s="42">
        <v>2</v>
      </c>
      <c r="Q38" s="32" t="s">
        <v>40</v>
      </c>
      <c r="R38" s="42">
        <v>0</v>
      </c>
      <c r="T38" s="32" t="s">
        <v>40</v>
      </c>
      <c r="U38" s="42">
        <v>5</v>
      </c>
      <c r="W38" s="32" t="s">
        <v>40</v>
      </c>
      <c r="X38" s="31">
        <v>15</v>
      </c>
      <c r="Z38" s="46" t="s">
        <v>40</v>
      </c>
      <c r="AA38" s="47">
        <v>17</v>
      </c>
    </row>
    <row r="39" spans="1:27" ht="16.5" thickBot="1" x14ac:dyDescent="0.3">
      <c r="A39" s="22" t="s">
        <v>41</v>
      </c>
      <c r="B39" s="42">
        <f t="shared" si="1"/>
        <v>0</v>
      </c>
      <c r="C39" s="42"/>
      <c r="D39" s="42"/>
      <c r="E39" s="31"/>
      <c r="H39" s="22" t="s">
        <v>41</v>
      </c>
      <c r="I39" s="42">
        <v>2</v>
      </c>
      <c r="K39" s="22" t="s">
        <v>41</v>
      </c>
      <c r="L39" s="42">
        <v>0</v>
      </c>
      <c r="N39" s="22" t="s">
        <v>41</v>
      </c>
      <c r="O39" s="42">
        <v>5</v>
      </c>
      <c r="Q39" s="22" t="s">
        <v>41</v>
      </c>
      <c r="R39" s="42">
        <v>4</v>
      </c>
      <c r="T39" s="22" t="s">
        <v>41</v>
      </c>
      <c r="U39" s="42">
        <v>5</v>
      </c>
      <c r="W39" s="22" t="s">
        <v>41</v>
      </c>
      <c r="X39" s="31">
        <v>25</v>
      </c>
      <c r="Z39" s="46" t="s">
        <v>41</v>
      </c>
      <c r="AA39" s="47">
        <v>16</v>
      </c>
    </row>
    <row r="40" spans="1:27" ht="16.5" thickBot="1" x14ac:dyDescent="0.3">
      <c r="A40" s="33" t="s">
        <v>42</v>
      </c>
      <c r="B40" s="27">
        <f>SUM(B28:B39)</f>
        <v>15</v>
      </c>
      <c r="C40" s="27">
        <f t="shared" ref="C40:E40" si="2">SUM(C28:C39)</f>
        <v>4</v>
      </c>
      <c r="D40" s="27">
        <f t="shared" si="2"/>
        <v>11</v>
      </c>
      <c r="E40" s="27">
        <f t="shared" si="2"/>
        <v>0</v>
      </c>
      <c r="F40" s="29"/>
      <c r="G40" s="29"/>
      <c r="H40" s="33" t="s">
        <v>42</v>
      </c>
      <c r="I40" s="27">
        <f>SUM(I28:I39)</f>
        <v>15</v>
      </c>
      <c r="J40" s="29"/>
      <c r="K40" s="33" t="s">
        <v>42</v>
      </c>
      <c r="L40" s="27">
        <f>SUM(L28:L39)</f>
        <v>5</v>
      </c>
      <c r="M40" s="29"/>
      <c r="N40" s="33" t="s">
        <v>42</v>
      </c>
      <c r="O40" s="27">
        <f>SUM(O28:O39)</f>
        <v>27</v>
      </c>
      <c r="Q40" s="33" t="s">
        <v>42</v>
      </c>
      <c r="R40" s="27">
        <f>SUM(R28:R39)</f>
        <v>29</v>
      </c>
      <c r="T40" s="33" t="s">
        <v>42</v>
      </c>
      <c r="U40" s="27">
        <f>SUM(U28:U39)</f>
        <v>90</v>
      </c>
      <c r="W40" s="33" t="s">
        <v>42</v>
      </c>
      <c r="X40" s="27">
        <f>SUM(X28:X39)</f>
        <v>154</v>
      </c>
      <c r="Z40" s="48" t="s">
        <v>42</v>
      </c>
      <c r="AA40" s="49">
        <v>164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S34"/>
  <sheetViews>
    <sheetView topLeftCell="A2" workbookViewId="0">
      <selection activeCell="B26" sqref="B25:B26"/>
    </sheetView>
  </sheetViews>
  <sheetFormatPr defaultRowHeight="15" x14ac:dyDescent="0.25"/>
  <cols>
    <col min="2" max="2" width="45.7109375" bestFit="1" customWidth="1"/>
    <col min="3" max="3" width="17.42578125" customWidth="1"/>
    <col min="4" max="4" width="16.5703125" customWidth="1"/>
    <col min="5" max="5" width="12" customWidth="1"/>
    <col min="6" max="6" width="10.28515625" customWidth="1"/>
    <col min="7" max="7" width="7.42578125" customWidth="1"/>
  </cols>
  <sheetData>
    <row r="2" spans="2:19" x14ac:dyDescent="0.25">
      <c r="B2" s="50" t="s">
        <v>21</v>
      </c>
      <c r="C2" s="54">
        <v>2024</v>
      </c>
      <c r="D2" s="54">
        <v>2023</v>
      </c>
      <c r="E2" s="54">
        <v>2022</v>
      </c>
      <c r="F2" s="54">
        <v>2021</v>
      </c>
      <c r="G2" s="54">
        <v>2020</v>
      </c>
      <c r="H2" s="54">
        <v>2019</v>
      </c>
      <c r="I2" s="54">
        <v>2018</v>
      </c>
      <c r="J2" s="54">
        <v>2017</v>
      </c>
    </row>
    <row r="3" spans="2:19" x14ac:dyDescent="0.25">
      <c r="B3" s="50" t="s">
        <v>51</v>
      </c>
      <c r="C3" s="61">
        <v>1</v>
      </c>
      <c r="D3" s="55">
        <v>2</v>
      </c>
      <c r="E3" s="55">
        <v>1</v>
      </c>
      <c r="F3" s="55">
        <v>5</v>
      </c>
      <c r="G3" s="55">
        <v>6</v>
      </c>
      <c r="H3" s="55">
        <v>18</v>
      </c>
      <c r="I3" s="55">
        <v>16</v>
      </c>
      <c r="J3" s="55">
        <v>10</v>
      </c>
    </row>
    <row r="4" spans="2:19" x14ac:dyDescent="0.25">
      <c r="B4" s="50" t="s">
        <v>52</v>
      </c>
      <c r="C4" s="61">
        <v>4</v>
      </c>
      <c r="D4" s="55"/>
      <c r="E4" s="55">
        <v>0</v>
      </c>
      <c r="F4" s="55">
        <v>8</v>
      </c>
      <c r="G4" s="55">
        <v>4</v>
      </c>
      <c r="H4" s="55">
        <v>10</v>
      </c>
      <c r="I4" s="55">
        <v>13</v>
      </c>
      <c r="J4" s="55">
        <v>10</v>
      </c>
    </row>
    <row r="5" spans="2:19" x14ac:dyDescent="0.25">
      <c r="B5" s="50" t="s">
        <v>32</v>
      </c>
      <c r="C5" s="61">
        <v>4</v>
      </c>
      <c r="D5" s="55">
        <v>1</v>
      </c>
      <c r="E5" s="55">
        <v>1</v>
      </c>
      <c r="F5" s="55">
        <v>0</v>
      </c>
      <c r="G5" s="55">
        <v>3</v>
      </c>
      <c r="H5" s="55">
        <v>8</v>
      </c>
      <c r="I5" s="55">
        <v>15</v>
      </c>
      <c r="J5" s="55">
        <v>10</v>
      </c>
    </row>
    <row r="6" spans="2:19" x14ac:dyDescent="0.25">
      <c r="B6" s="50" t="s">
        <v>33</v>
      </c>
      <c r="C6" s="61">
        <v>4</v>
      </c>
      <c r="D6" s="55">
        <v>1</v>
      </c>
      <c r="E6" s="55">
        <v>0</v>
      </c>
      <c r="F6" s="55">
        <v>0</v>
      </c>
      <c r="G6" s="55">
        <v>1</v>
      </c>
      <c r="H6" s="55">
        <v>5</v>
      </c>
      <c r="I6" s="55">
        <v>12</v>
      </c>
      <c r="J6" s="55">
        <v>17</v>
      </c>
    </row>
    <row r="7" spans="2:19" x14ac:dyDescent="0.25">
      <c r="B7" s="50" t="s">
        <v>34</v>
      </c>
      <c r="C7" s="61">
        <v>2</v>
      </c>
      <c r="D7" s="55">
        <v>3</v>
      </c>
      <c r="E7" s="55">
        <v>0</v>
      </c>
      <c r="F7" s="55">
        <v>0</v>
      </c>
      <c r="G7" s="55">
        <v>0</v>
      </c>
      <c r="H7" s="55">
        <v>8</v>
      </c>
      <c r="I7" s="55">
        <v>9</v>
      </c>
      <c r="J7" s="55">
        <v>8</v>
      </c>
    </row>
    <row r="8" spans="2:19" x14ac:dyDescent="0.25">
      <c r="B8" s="50" t="s">
        <v>35</v>
      </c>
      <c r="C8" s="61"/>
      <c r="D8" s="55">
        <v>1</v>
      </c>
      <c r="E8" s="55">
        <v>1</v>
      </c>
      <c r="F8" s="55">
        <v>2</v>
      </c>
      <c r="G8" s="55">
        <v>3</v>
      </c>
      <c r="H8" s="55">
        <v>11</v>
      </c>
      <c r="I8" s="55">
        <v>11</v>
      </c>
      <c r="J8" s="55">
        <v>18</v>
      </c>
    </row>
    <row r="9" spans="2:19" x14ac:dyDescent="0.25">
      <c r="B9" s="50" t="s">
        <v>36</v>
      </c>
      <c r="C9" s="61"/>
      <c r="D9" s="55">
        <v>1</v>
      </c>
      <c r="E9" s="55">
        <v>1</v>
      </c>
      <c r="F9" s="55">
        <v>2</v>
      </c>
      <c r="G9" s="55">
        <v>1</v>
      </c>
      <c r="H9" s="55">
        <v>5</v>
      </c>
      <c r="I9" s="55">
        <v>8</v>
      </c>
      <c r="J9" s="55">
        <v>22</v>
      </c>
    </row>
    <row r="10" spans="2:19" x14ac:dyDescent="0.25">
      <c r="B10" s="50" t="s">
        <v>37</v>
      </c>
      <c r="C10" s="61"/>
      <c r="D10" s="55">
        <v>1</v>
      </c>
      <c r="E10" s="55">
        <v>0</v>
      </c>
      <c r="F10" s="55">
        <v>0</v>
      </c>
      <c r="G10" s="55">
        <v>3</v>
      </c>
      <c r="H10" s="55">
        <v>4</v>
      </c>
      <c r="I10" s="55">
        <v>12</v>
      </c>
      <c r="J10" s="55">
        <v>15</v>
      </c>
      <c r="N10" t="s">
        <v>21</v>
      </c>
    </row>
    <row r="11" spans="2:19" x14ac:dyDescent="0.25">
      <c r="B11" s="50" t="s">
        <v>38</v>
      </c>
      <c r="C11" s="61"/>
      <c r="D11" s="55">
        <v>1</v>
      </c>
      <c r="E11" s="55">
        <v>1</v>
      </c>
      <c r="F11" s="55">
        <v>2</v>
      </c>
      <c r="G11" s="55">
        <v>3</v>
      </c>
      <c r="H11" s="55">
        <v>5</v>
      </c>
      <c r="I11" s="55">
        <v>10</v>
      </c>
      <c r="J11" s="55">
        <v>10</v>
      </c>
    </row>
    <row r="12" spans="2:19" x14ac:dyDescent="0.25">
      <c r="B12" s="50" t="s">
        <v>39</v>
      </c>
      <c r="C12" s="61"/>
      <c r="D12" s="55">
        <v>2</v>
      </c>
      <c r="E12" s="55">
        <v>0</v>
      </c>
      <c r="F12" s="55">
        <v>1</v>
      </c>
      <c r="G12" s="55">
        <v>1</v>
      </c>
      <c r="H12" s="55">
        <v>6</v>
      </c>
      <c r="I12" s="55">
        <v>8</v>
      </c>
      <c r="J12" s="55">
        <v>11</v>
      </c>
    </row>
    <row r="13" spans="2:19" x14ac:dyDescent="0.25">
      <c r="B13" s="50" t="s">
        <v>40</v>
      </c>
      <c r="C13" s="61"/>
      <c r="D13" s="55">
        <v>0</v>
      </c>
      <c r="E13" s="55">
        <v>0</v>
      </c>
      <c r="F13" s="55">
        <v>2</v>
      </c>
      <c r="G13" s="55">
        <v>0</v>
      </c>
      <c r="H13" s="55">
        <v>5</v>
      </c>
      <c r="I13" s="55">
        <v>15</v>
      </c>
      <c r="J13" s="55">
        <v>17</v>
      </c>
      <c r="S13" t="s">
        <v>21</v>
      </c>
    </row>
    <row r="14" spans="2:19" x14ac:dyDescent="0.25">
      <c r="B14" s="50" t="s">
        <v>41</v>
      </c>
      <c r="C14" s="61"/>
      <c r="D14" s="55">
        <v>2</v>
      </c>
      <c r="E14" s="55">
        <v>0</v>
      </c>
      <c r="F14" s="55">
        <v>5</v>
      </c>
      <c r="G14" s="55">
        <v>4</v>
      </c>
      <c r="H14" s="55">
        <v>5</v>
      </c>
      <c r="I14" s="55">
        <v>25</v>
      </c>
      <c r="J14" s="55">
        <v>16</v>
      </c>
      <c r="R14" t="s">
        <v>21</v>
      </c>
    </row>
    <row r="15" spans="2:19" x14ac:dyDescent="0.25">
      <c r="B15" s="50" t="s">
        <v>42</v>
      </c>
      <c r="C15" s="55">
        <f t="shared" ref="C15:H15" si="0">SUM(C3:C14)</f>
        <v>15</v>
      </c>
      <c r="D15" s="55">
        <f t="shared" si="0"/>
        <v>15</v>
      </c>
      <c r="E15" s="55">
        <f t="shared" si="0"/>
        <v>5</v>
      </c>
      <c r="F15" s="55">
        <f t="shared" si="0"/>
        <v>27</v>
      </c>
      <c r="G15" s="55">
        <f t="shared" si="0"/>
        <v>29</v>
      </c>
      <c r="H15" s="55">
        <f t="shared" si="0"/>
        <v>90</v>
      </c>
      <c r="I15" s="55">
        <f t="shared" ref="I15:J15" si="1">SUM(I3:I14)</f>
        <v>154</v>
      </c>
      <c r="J15" s="55">
        <f t="shared" si="1"/>
        <v>164</v>
      </c>
    </row>
    <row r="17" spans="2:17" x14ac:dyDescent="0.25">
      <c r="D17" t="s">
        <v>21</v>
      </c>
    </row>
    <row r="18" spans="2:17" x14ac:dyDescent="0.25">
      <c r="E18" t="s">
        <v>21</v>
      </c>
      <c r="K18" t="s">
        <v>55</v>
      </c>
      <c r="N18" t="s">
        <v>21</v>
      </c>
    </row>
    <row r="19" spans="2:17" x14ac:dyDescent="0.25">
      <c r="I19" t="s">
        <v>21</v>
      </c>
      <c r="J19" t="s">
        <v>21</v>
      </c>
    </row>
    <row r="20" spans="2:17" x14ac:dyDescent="0.25">
      <c r="F20" t="s">
        <v>21</v>
      </c>
      <c r="G20" t="s">
        <v>21</v>
      </c>
      <c r="H20" t="s">
        <v>21</v>
      </c>
    </row>
    <row r="21" spans="2:17" x14ac:dyDescent="0.25">
      <c r="D21" t="s">
        <v>21</v>
      </c>
      <c r="H21" t="s">
        <v>21</v>
      </c>
    </row>
    <row r="22" spans="2:17" x14ac:dyDescent="0.25">
      <c r="J22" t="s">
        <v>21</v>
      </c>
      <c r="L22" t="s">
        <v>21</v>
      </c>
      <c r="M22" t="s">
        <v>21</v>
      </c>
    </row>
    <row r="23" spans="2:17" x14ac:dyDescent="0.25">
      <c r="B23" t="s">
        <v>21</v>
      </c>
      <c r="H23" t="s">
        <v>21</v>
      </c>
      <c r="N23" t="s">
        <v>21</v>
      </c>
    </row>
    <row r="24" spans="2:17" x14ac:dyDescent="0.25">
      <c r="J24" t="s">
        <v>21</v>
      </c>
    </row>
    <row r="25" spans="2:17" x14ac:dyDescent="0.25">
      <c r="B25" t="s">
        <v>21</v>
      </c>
    </row>
    <row r="26" spans="2:17" x14ac:dyDescent="0.25">
      <c r="H26" t="s">
        <v>21</v>
      </c>
    </row>
    <row r="27" spans="2:17" x14ac:dyDescent="0.25">
      <c r="H27" t="s">
        <v>21</v>
      </c>
    </row>
    <row r="28" spans="2:17" x14ac:dyDescent="0.25">
      <c r="B28" t="s">
        <v>21</v>
      </c>
      <c r="I28" t="s">
        <v>21</v>
      </c>
    </row>
    <row r="29" spans="2:17" x14ac:dyDescent="0.25">
      <c r="Q29" t="s">
        <v>21</v>
      </c>
    </row>
    <row r="30" spans="2:17" x14ac:dyDescent="0.25">
      <c r="F30" t="s">
        <v>21</v>
      </c>
      <c r="I30" t="s">
        <v>21</v>
      </c>
    </row>
    <row r="31" spans="2:17" x14ac:dyDescent="0.25">
      <c r="B31" t="s">
        <v>21</v>
      </c>
      <c r="H31" t="s">
        <v>21</v>
      </c>
    </row>
    <row r="32" spans="2:17" x14ac:dyDescent="0.25">
      <c r="F32" t="s">
        <v>21</v>
      </c>
    </row>
    <row r="33" spans="2:2" x14ac:dyDescent="0.25">
      <c r="B33" t="s">
        <v>21</v>
      </c>
    </row>
    <row r="34" spans="2:2" x14ac:dyDescent="0.25">
      <c r="B34" t="s">
        <v>21</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2024 Complaints</vt:lpstr>
      <vt:lpstr>2024 tally</vt:lpstr>
      <vt:lpstr>year to year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2016-10-07T12:59:04Z</dcterms:created>
  <dcterms:modified xsi:type="dcterms:W3CDTF">2024-06-10T18:43:05Z</dcterms:modified>
</cp:coreProperties>
</file>